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j027\OneDrive\Til Årsmøtet 2020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E38" i="1"/>
  <c r="F38" i="1" s="1"/>
  <c r="F36" i="1"/>
  <c r="E36" i="1"/>
  <c r="E35" i="1"/>
  <c r="F35" i="1" s="1"/>
  <c r="B25" i="1"/>
  <c r="D21" i="1"/>
  <c r="B21" i="1"/>
  <c r="D10" i="1"/>
  <c r="B10" i="1"/>
  <c r="B26" i="1" s="1"/>
  <c r="B31" i="1" s="1"/>
  <c r="E42" i="1" l="1"/>
  <c r="F42" i="1" s="1"/>
  <c r="B24" i="1"/>
</calcChain>
</file>

<file path=xl/sharedStrings.xml><?xml version="1.0" encoding="utf-8"?>
<sst xmlns="http://schemas.openxmlformats.org/spreadsheetml/2006/main" count="48" uniqueCount="42">
  <si>
    <t>Regnskap for Tromsø SV 2019</t>
  </si>
  <si>
    <t>Inntekter</t>
  </si>
  <si>
    <t>Budsjett 2019</t>
  </si>
  <si>
    <t>Partistøtte stat og kommune</t>
  </si>
  <si>
    <t>Kontingent for 2019</t>
  </si>
  <si>
    <t>Partiskatt</t>
  </si>
  <si>
    <t>Valgkampbidrag</t>
  </si>
  <si>
    <t>Renteinntekter</t>
  </si>
  <si>
    <t>Refusjoner fra delte møtekostnader</t>
  </si>
  <si>
    <t>Kostnader</t>
  </si>
  <si>
    <t>Andel, husleie</t>
  </si>
  <si>
    <t>Arrangementer</t>
  </si>
  <si>
    <t>Avgifter/gebyrer, SNN</t>
  </si>
  <si>
    <t>Diverse utgifter</t>
  </si>
  <si>
    <t>Gaver</t>
  </si>
  <si>
    <t>Skolering/opplæring</t>
  </si>
  <si>
    <t>Egenandel, fylkesårsmøte</t>
  </si>
  <si>
    <t>Valgkamp</t>
  </si>
  <si>
    <t>Resultat</t>
  </si>
  <si>
    <t>Årets resultat</t>
  </si>
  <si>
    <t>Egenkapital (konto og utestående)</t>
  </si>
  <si>
    <t>Egenkapital</t>
  </si>
  <si>
    <t>ved årets start + saldo balanse</t>
  </si>
  <si>
    <t>Kontonavn</t>
  </si>
  <si>
    <t>Startsaldo 1.1.19</t>
  </si>
  <si>
    <t>Posteringer i perioden</t>
  </si>
  <si>
    <t>Diponibel sluttsaldo 31.12.19</t>
  </si>
  <si>
    <t>Inn</t>
  </si>
  <si>
    <t>Ut</t>
  </si>
  <si>
    <t>Bevegelser</t>
  </si>
  <si>
    <t>Driftskonto SNN 4750.19.57263</t>
  </si>
  <si>
    <t>Obligasjonskonto SNN (opprinnelig verdi)</t>
  </si>
  <si>
    <t>Note 1</t>
  </si>
  <si>
    <t>Skattetrekkskonto</t>
  </si>
  <si>
    <t>Note 2</t>
  </si>
  <si>
    <t>PayPal-konto</t>
  </si>
  <si>
    <t>Fordringer</t>
  </si>
  <si>
    <t>Gjeld</t>
  </si>
  <si>
    <t>Offentlige avgifter</t>
  </si>
  <si>
    <t>Note 1: Porteføljens markedsverdi:</t>
  </si>
  <si>
    <t>Pr. 27.12.19</t>
  </si>
  <si>
    <t>Note 2: Egen skattetrekkskonto for forkuddstrekk har blitt opprettet som følge av at Tromsø SV har hatt valgkampsekretær ansatt 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</si>
</sst>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&quot;\ * #,##0.00_ ;_ &quot;kr&quot;\ * \-#,##0.00_ ;_ &quot;kr&quot;\ * &quot;-&quot;??_ ;_ @_ "/>
    <numFmt numFmtId="165" formatCode="_-[$kr-414]\ * #,##0.00_-;\-[$kr-414]\ * #,##0.00_-;_-[$kr-414]\ * &quot;-&quot;??_-;_-@_-"/>
    <numFmt numFmtId="166" formatCode="&quot;kr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165" fontId="0" fillId="0" borderId="0" xfId="0" applyNumberFormat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165" fontId="5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0" fillId="0" borderId="0" xfId="0" applyNumberFormat="1"/>
    <xf numFmtId="0" fontId="0" fillId="0" borderId="1" xfId="0" applyBorder="1"/>
    <xf numFmtId="165" fontId="7" fillId="0" borderId="1" xfId="0" applyNumberFormat="1" applyFont="1" applyBorder="1"/>
    <xf numFmtId="165" fontId="0" fillId="0" borderId="0" xfId="0" applyNumberFormat="1" applyBorder="1"/>
    <xf numFmtId="4" fontId="8" fillId="0" borderId="0" xfId="0" applyNumberFormat="1" applyFont="1"/>
    <xf numFmtId="0" fontId="0" fillId="0" borderId="2" xfId="0" applyBorder="1"/>
    <xf numFmtId="165" fontId="7" fillId="0" borderId="2" xfId="0" applyNumberFormat="1" applyFont="1" applyBorder="1"/>
    <xf numFmtId="165" fontId="4" fillId="0" borderId="0" xfId="0" applyNumberFormat="1" applyFont="1" applyAlignment="1">
      <alignment horizontal="center"/>
    </xf>
    <xf numFmtId="0" fontId="7" fillId="0" borderId="0" xfId="0" applyFont="1"/>
    <xf numFmtId="0" fontId="0" fillId="0" borderId="3" xfId="0" applyBorder="1"/>
    <xf numFmtId="165" fontId="0" fillId="0" borderId="3" xfId="0" applyNumberFormat="1" applyBorder="1"/>
    <xf numFmtId="165" fontId="9" fillId="0" borderId="2" xfId="0" applyNumberFormat="1" applyFont="1" applyBorder="1"/>
    <xf numFmtId="0" fontId="0" fillId="0" borderId="4" xfId="0" applyBorder="1"/>
    <xf numFmtId="165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/>
    <xf numFmtId="0" fontId="0" fillId="0" borderId="11" xfId="0" applyBorder="1"/>
    <xf numFmtId="165" fontId="0" fillId="0" borderId="12" xfId="0" applyNumberFormat="1" applyBorder="1"/>
    <xf numFmtId="165" fontId="0" fillId="0" borderId="13" xfId="0" applyNumberFormat="1" applyBorder="1"/>
    <xf numFmtId="165" fontId="5" fillId="0" borderId="11" xfId="0" applyNumberFormat="1" applyFont="1" applyBorder="1"/>
    <xf numFmtId="165" fontId="0" fillId="0" borderId="11" xfId="0" applyNumberFormat="1" applyBorder="1"/>
    <xf numFmtId="0" fontId="8" fillId="0" borderId="0" xfId="0" applyFont="1"/>
    <xf numFmtId="0" fontId="0" fillId="0" borderId="10" xfId="0" applyBorder="1"/>
    <xf numFmtId="165" fontId="0" fillId="0" borderId="8" xfId="0" applyNumberFormat="1" applyBorder="1"/>
    <xf numFmtId="165" fontId="0" fillId="0" borderId="9" xfId="0" applyNumberFormat="1" applyBorder="1"/>
    <xf numFmtId="165" fontId="7" fillId="0" borderId="10" xfId="0" applyNumberFormat="1" applyFont="1" applyBorder="1"/>
    <xf numFmtId="0" fontId="10" fillId="0" borderId="0" xfId="0" applyFont="1"/>
    <xf numFmtId="0" fontId="5" fillId="0" borderId="0" xfId="0" applyFont="1"/>
    <xf numFmtId="14" fontId="10" fillId="0" borderId="0" xfId="0" applyNumberFormat="1" applyFont="1" applyAlignment="1">
      <alignment horizontal="center"/>
    </xf>
    <xf numFmtId="166" fontId="10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J17" sqref="J17"/>
    </sheetView>
  </sheetViews>
  <sheetFormatPr defaultColWidth="10.7265625" defaultRowHeight="14.5" x14ac:dyDescent="0.35"/>
  <cols>
    <col min="1" max="1" width="45" customWidth="1"/>
    <col min="2" max="2" width="27" customWidth="1"/>
    <col min="3" max="3" width="18.54296875" customWidth="1"/>
    <col min="4" max="4" width="19.81640625" customWidth="1"/>
    <col min="5" max="5" width="20.1796875" customWidth="1"/>
    <col min="6" max="6" width="27.7265625" customWidth="1"/>
    <col min="7" max="7" width="17.7265625" customWidth="1"/>
  </cols>
  <sheetData>
    <row r="1" spans="1:5" ht="21" x14ac:dyDescent="0.5">
      <c r="A1" s="1" t="s">
        <v>0</v>
      </c>
    </row>
    <row r="3" spans="1:5" x14ac:dyDescent="0.35">
      <c r="A3" s="2" t="s">
        <v>1</v>
      </c>
      <c r="B3" s="3"/>
      <c r="C3" s="4"/>
      <c r="D3" s="5" t="s">
        <v>2</v>
      </c>
      <c r="E3" s="2"/>
    </row>
    <row r="4" spans="1:5" x14ac:dyDescent="0.35">
      <c r="A4" t="s">
        <v>3</v>
      </c>
      <c r="B4" s="6">
        <v>54870.94</v>
      </c>
      <c r="C4" s="4"/>
      <c r="D4" s="7">
        <v>60000</v>
      </c>
      <c r="E4" s="8"/>
    </row>
    <row r="5" spans="1:5" x14ac:dyDescent="0.35">
      <c r="A5" t="s">
        <v>4</v>
      </c>
      <c r="B5" s="3">
        <v>22470</v>
      </c>
      <c r="C5" s="4"/>
      <c r="D5" s="7">
        <v>16000</v>
      </c>
      <c r="E5" s="9"/>
    </row>
    <row r="6" spans="1:5" x14ac:dyDescent="0.35">
      <c r="A6" t="s">
        <v>5</v>
      </c>
      <c r="B6" s="6">
        <v>74623</v>
      </c>
      <c r="C6" s="4"/>
      <c r="D6" s="7">
        <v>70000</v>
      </c>
      <c r="E6" s="8"/>
    </row>
    <row r="7" spans="1:5" x14ac:dyDescent="0.35">
      <c r="A7" t="s">
        <v>6</v>
      </c>
      <c r="B7" s="3">
        <v>861.87</v>
      </c>
      <c r="C7" s="4"/>
      <c r="D7" s="7">
        <v>5000</v>
      </c>
      <c r="E7" s="8"/>
    </row>
    <row r="8" spans="1:5" x14ac:dyDescent="0.35">
      <c r="A8" t="s">
        <v>7</v>
      </c>
      <c r="B8" s="3">
        <v>89</v>
      </c>
      <c r="C8" s="4"/>
      <c r="D8" s="7">
        <v>0</v>
      </c>
      <c r="E8" s="8"/>
    </row>
    <row r="9" spans="1:5" x14ac:dyDescent="0.35">
      <c r="A9" t="s">
        <v>8</v>
      </c>
      <c r="B9" s="3">
        <v>8000</v>
      </c>
      <c r="C9" s="4"/>
      <c r="D9" s="7">
        <v>10000</v>
      </c>
      <c r="E9" s="8"/>
    </row>
    <row r="10" spans="1:5" ht="15" thickBot="1" x14ac:dyDescent="0.4">
      <c r="A10" s="10" t="s">
        <v>1</v>
      </c>
      <c r="B10" s="11">
        <f>SUM(B4:B9)</f>
        <v>160914.81</v>
      </c>
      <c r="C10" s="4"/>
      <c r="D10" s="7">
        <f>SUM(D4:D9)</f>
        <v>161000</v>
      </c>
      <c r="E10" s="8"/>
    </row>
    <row r="11" spans="1:5" ht="15" thickTop="1" x14ac:dyDescent="0.35">
      <c r="B11" s="3"/>
      <c r="C11" s="4"/>
      <c r="D11" s="7"/>
      <c r="E11" s="8"/>
    </row>
    <row r="12" spans="1:5" x14ac:dyDescent="0.35">
      <c r="A12" s="2" t="s">
        <v>9</v>
      </c>
      <c r="B12" s="3"/>
      <c r="C12" s="4"/>
      <c r="D12" s="7"/>
      <c r="E12" s="8"/>
    </row>
    <row r="13" spans="1:5" x14ac:dyDescent="0.35">
      <c r="A13" t="s">
        <v>10</v>
      </c>
      <c r="B13" s="12">
        <v>43519.92</v>
      </c>
      <c r="C13" s="4"/>
      <c r="D13" s="7">
        <v>50000</v>
      </c>
      <c r="E13" s="7"/>
    </row>
    <row r="14" spans="1:5" x14ac:dyDescent="0.35">
      <c r="A14" t="s">
        <v>11</v>
      </c>
      <c r="B14" s="12">
        <v>15526</v>
      </c>
      <c r="C14" s="13"/>
      <c r="D14" s="7">
        <v>25000</v>
      </c>
      <c r="E14" s="7"/>
    </row>
    <row r="15" spans="1:5" x14ac:dyDescent="0.35">
      <c r="A15" t="s">
        <v>12</v>
      </c>
      <c r="B15" s="12">
        <v>2023</v>
      </c>
      <c r="C15" s="4"/>
      <c r="D15" s="7">
        <v>2000</v>
      </c>
      <c r="E15" s="7"/>
    </row>
    <row r="16" spans="1:5" x14ac:dyDescent="0.35">
      <c r="A16" t="s">
        <v>13</v>
      </c>
      <c r="B16" s="12">
        <v>1810.5</v>
      </c>
      <c r="C16" s="4"/>
      <c r="D16" s="7">
        <v>5000</v>
      </c>
      <c r="E16" s="7"/>
    </row>
    <row r="17" spans="1:5" x14ac:dyDescent="0.35">
      <c r="A17" t="s">
        <v>14</v>
      </c>
      <c r="B17" s="12">
        <v>2679</v>
      </c>
      <c r="C17" s="13"/>
      <c r="D17" s="7">
        <v>10000</v>
      </c>
      <c r="E17" s="8"/>
    </row>
    <row r="18" spans="1:5" x14ac:dyDescent="0.35">
      <c r="A18" t="s">
        <v>15</v>
      </c>
      <c r="B18" s="12">
        <v>6591.53</v>
      </c>
      <c r="C18" s="13"/>
      <c r="D18" s="7">
        <v>5000</v>
      </c>
      <c r="E18" s="8"/>
    </row>
    <row r="19" spans="1:5" x14ac:dyDescent="0.35">
      <c r="A19" t="s">
        <v>16</v>
      </c>
      <c r="B19" s="12">
        <v>8000</v>
      </c>
      <c r="C19" s="13"/>
      <c r="D19" s="7">
        <v>8000</v>
      </c>
      <c r="E19" s="8"/>
    </row>
    <row r="20" spans="1:5" x14ac:dyDescent="0.35">
      <c r="A20" t="s">
        <v>17</v>
      </c>
      <c r="B20" s="12">
        <v>224281.76</v>
      </c>
      <c r="C20" s="13"/>
      <c r="D20" s="7">
        <v>250000</v>
      </c>
      <c r="E20" s="8"/>
    </row>
    <row r="21" spans="1:5" ht="15" thickBot="1" x14ac:dyDescent="0.4">
      <c r="A21" s="14" t="s">
        <v>9</v>
      </c>
      <c r="B21" s="15">
        <f>SUM(B13:B20)</f>
        <v>304431.71000000002</v>
      </c>
      <c r="C21" s="4"/>
      <c r="D21" s="16">
        <f>SUM(D13:D20)</f>
        <v>355000</v>
      </c>
      <c r="E21" s="8"/>
    </row>
    <row r="22" spans="1:5" ht="15" thickTop="1" x14ac:dyDescent="0.35">
      <c r="B22" s="3"/>
      <c r="C22" s="4"/>
      <c r="D22" s="7"/>
    </row>
    <row r="23" spans="1:5" x14ac:dyDescent="0.35">
      <c r="A23" s="17" t="s">
        <v>18</v>
      </c>
      <c r="B23" s="3"/>
      <c r="C23" s="4"/>
      <c r="D23" s="7"/>
    </row>
    <row r="24" spans="1:5" x14ac:dyDescent="0.35">
      <c r="A24" t="s">
        <v>1</v>
      </c>
      <c r="B24" s="3">
        <f>B10</f>
        <v>160914.81</v>
      </c>
      <c r="C24" s="4"/>
      <c r="D24" s="7"/>
    </row>
    <row r="25" spans="1:5" x14ac:dyDescent="0.35">
      <c r="A25" s="18" t="s">
        <v>9</v>
      </c>
      <c r="B25" s="19">
        <f>B21</f>
        <v>304431.71000000002</v>
      </c>
      <c r="C25" s="4"/>
      <c r="D25" s="7"/>
    </row>
    <row r="26" spans="1:5" ht="15" thickBot="1" x14ac:dyDescent="0.4">
      <c r="A26" s="14" t="s">
        <v>19</v>
      </c>
      <c r="B26" s="20">
        <f>B10-B21</f>
        <v>-143516.90000000002</v>
      </c>
      <c r="C26" s="13"/>
      <c r="D26" s="7"/>
    </row>
    <row r="27" spans="1:5" ht="15" thickTop="1" x14ac:dyDescent="0.35">
      <c r="B27" s="3"/>
      <c r="C27" s="4"/>
      <c r="D27" s="4"/>
    </row>
    <row r="28" spans="1:5" x14ac:dyDescent="0.35">
      <c r="B28" s="3" t="s">
        <v>20</v>
      </c>
      <c r="C28" s="4"/>
      <c r="D28" s="4"/>
    </row>
    <row r="29" spans="1:5" x14ac:dyDescent="0.35">
      <c r="A29" s="17" t="s">
        <v>21</v>
      </c>
      <c r="B29" s="3" t="s">
        <v>22</v>
      </c>
      <c r="C29" s="4"/>
      <c r="D29" s="4"/>
    </row>
    <row r="30" spans="1:5" x14ac:dyDescent="0.35">
      <c r="B30" s="3"/>
      <c r="C30" s="4"/>
      <c r="D30" s="4"/>
    </row>
    <row r="31" spans="1:5" ht="15" thickBot="1" x14ac:dyDescent="0.4">
      <c r="A31" s="14" t="s">
        <v>21</v>
      </c>
      <c r="B31" s="15">
        <f>(B42+B26)</f>
        <v>1387437.7000000002</v>
      </c>
      <c r="C31" s="4"/>
      <c r="D31" s="4"/>
    </row>
    <row r="32" spans="1:5" ht="15" thickTop="1" x14ac:dyDescent="0.35">
      <c r="B32" s="3"/>
      <c r="C32" s="4"/>
      <c r="D32" s="4"/>
    </row>
    <row r="33" spans="1:7" x14ac:dyDescent="0.35">
      <c r="A33" s="21" t="s">
        <v>23</v>
      </c>
      <c r="B33" s="22" t="s">
        <v>24</v>
      </c>
      <c r="C33" s="23"/>
      <c r="D33" s="24" t="s">
        <v>25</v>
      </c>
      <c r="E33" s="25"/>
      <c r="F33" s="26" t="s">
        <v>26</v>
      </c>
    </row>
    <row r="34" spans="1:7" x14ac:dyDescent="0.35">
      <c r="A34" s="18"/>
      <c r="B34" s="19"/>
      <c r="C34" s="27" t="s">
        <v>27</v>
      </c>
      <c r="D34" s="28" t="s">
        <v>28</v>
      </c>
      <c r="E34" s="29" t="s">
        <v>29</v>
      </c>
      <c r="F34" s="30"/>
    </row>
    <row r="35" spans="1:7" x14ac:dyDescent="0.35">
      <c r="A35" s="31" t="s">
        <v>30</v>
      </c>
      <c r="B35" s="12">
        <v>235917.56</v>
      </c>
      <c r="C35" s="32">
        <v>160914.81</v>
      </c>
      <c r="D35" s="12">
        <v>304431.71000000002</v>
      </c>
      <c r="E35" s="33">
        <f>C35-D35</f>
        <v>-143516.90000000002</v>
      </c>
      <c r="F35" s="34">
        <f>B35+E35</f>
        <v>92400.659999999974</v>
      </c>
    </row>
    <row r="36" spans="1:7" x14ac:dyDescent="0.35">
      <c r="A36" s="31" t="s">
        <v>31</v>
      </c>
      <c r="B36" s="12">
        <v>1295000</v>
      </c>
      <c r="C36" s="32">
        <v>0</v>
      </c>
      <c r="D36" s="12">
        <v>0</v>
      </c>
      <c r="E36" s="33">
        <f>C36-D36</f>
        <v>0</v>
      </c>
      <c r="F36" s="35">
        <f>B36+E36</f>
        <v>1295000</v>
      </c>
      <c r="G36" s="36" t="s">
        <v>32</v>
      </c>
    </row>
    <row r="37" spans="1:7" x14ac:dyDescent="0.35">
      <c r="A37" s="31" t="s">
        <v>33</v>
      </c>
      <c r="B37" s="12">
        <v>0</v>
      </c>
      <c r="C37" s="32">
        <v>3074</v>
      </c>
      <c r="D37" s="12">
        <v>3074</v>
      </c>
      <c r="E37" s="33">
        <v>0</v>
      </c>
      <c r="F37" s="35">
        <v>0</v>
      </c>
      <c r="G37" s="36" t="s">
        <v>34</v>
      </c>
    </row>
    <row r="38" spans="1:7" x14ac:dyDescent="0.35">
      <c r="A38" s="31" t="s">
        <v>35</v>
      </c>
      <c r="B38" s="12">
        <v>37.04</v>
      </c>
      <c r="C38" s="32">
        <v>0</v>
      </c>
      <c r="D38" s="12">
        <v>0</v>
      </c>
      <c r="E38" s="33">
        <f>C38-D38</f>
        <v>0</v>
      </c>
      <c r="F38" s="35">
        <f>B38+E38</f>
        <v>37.04</v>
      </c>
    </row>
    <row r="39" spans="1:7" x14ac:dyDescent="0.35">
      <c r="A39" s="31" t="s">
        <v>36</v>
      </c>
      <c r="B39" s="12">
        <v>0</v>
      </c>
      <c r="C39" s="32"/>
      <c r="D39" s="12"/>
      <c r="E39" s="33"/>
      <c r="F39" s="35"/>
    </row>
    <row r="40" spans="1:7" x14ac:dyDescent="0.35">
      <c r="A40" s="31" t="s">
        <v>37</v>
      </c>
      <c r="B40" s="12">
        <v>0</v>
      </c>
      <c r="C40" s="32"/>
      <c r="D40" s="12"/>
      <c r="E40" s="33"/>
      <c r="F40" s="35"/>
    </row>
    <row r="41" spans="1:7" x14ac:dyDescent="0.35">
      <c r="A41" s="31" t="s">
        <v>38</v>
      </c>
      <c r="B41" s="12">
        <v>0</v>
      </c>
      <c r="C41" s="32"/>
      <c r="D41" s="12"/>
      <c r="E41" s="33"/>
      <c r="F41" s="35"/>
    </row>
    <row r="42" spans="1:7" x14ac:dyDescent="0.35">
      <c r="A42" s="37" t="s">
        <v>21</v>
      </c>
      <c r="B42" s="19">
        <f>SUM(B35:B41)</f>
        <v>1530954.6</v>
      </c>
      <c r="C42" s="38"/>
      <c r="D42" s="19"/>
      <c r="E42" s="39">
        <f>SUM(E35:E41)</f>
        <v>-143516.90000000002</v>
      </c>
      <c r="F42" s="40">
        <f>SUM(B42:E42)</f>
        <v>1387437.7000000002</v>
      </c>
    </row>
    <row r="44" spans="1:7" x14ac:dyDescent="0.35">
      <c r="A44" s="41" t="s">
        <v>39</v>
      </c>
      <c r="B44" s="42"/>
      <c r="C44" s="42"/>
      <c r="D44" s="42"/>
      <c r="E44" s="42"/>
    </row>
    <row r="45" spans="1:7" x14ac:dyDescent="0.35">
      <c r="A45" s="43">
        <v>43465</v>
      </c>
      <c r="B45" s="44">
        <v>2324150</v>
      </c>
      <c r="C45" s="42"/>
      <c r="D45" s="42"/>
      <c r="E45" s="42"/>
    </row>
    <row r="46" spans="1:7" x14ac:dyDescent="0.35">
      <c r="A46" s="43">
        <v>43830</v>
      </c>
      <c r="B46" s="44">
        <v>2419703</v>
      </c>
      <c r="C46" s="45" t="s">
        <v>40</v>
      </c>
      <c r="D46" s="42"/>
      <c r="E46" s="42"/>
    </row>
    <row r="47" spans="1:7" x14ac:dyDescent="0.35">
      <c r="A47" s="42"/>
      <c r="B47" s="42"/>
      <c r="C47" s="42"/>
      <c r="D47" s="42"/>
      <c r="E47" s="42"/>
    </row>
    <row r="48" spans="1:7" x14ac:dyDescent="0.35">
      <c r="A48" s="41" t="s">
        <v>41</v>
      </c>
      <c r="B48" s="42"/>
      <c r="C48" s="42"/>
      <c r="D48" s="42"/>
      <c r="E48" s="42"/>
    </row>
    <row r="49" spans="1:5" x14ac:dyDescent="0.35">
      <c r="A49" s="41"/>
      <c r="B49" s="42"/>
      <c r="C49" s="42"/>
      <c r="D49" s="42"/>
      <c r="E49" s="4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UiT Norges arktiske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jjo</dc:creator>
  <cp:lastModifiedBy>Matias Hogne Kjerstad</cp:lastModifiedBy>
  <dcterms:created xsi:type="dcterms:W3CDTF">2020-01-07T16:58:12Z</dcterms:created>
  <dcterms:modified xsi:type="dcterms:W3CDTF">2020-01-18T15:22:32Z</dcterms:modified>
</cp:coreProperties>
</file>